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eifer\Downloads\"/>
    </mc:Choice>
  </mc:AlternateContent>
  <xr:revisionPtr revIDLastSave="0" documentId="8_{83D3600A-C56B-435F-A9DA-A246969776AA}" xr6:coauthVersionLast="47" xr6:coauthVersionMax="47" xr10:uidLastSave="{00000000-0000-0000-0000-000000000000}"/>
  <bookViews>
    <workbookView xWindow="-108" yWindow="-108" windowWidth="23256" windowHeight="12456" xr2:uid="{A6174FA2-CBE8-4BA6-9FDA-32FD1906F2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8" i="1"/>
  <c r="I19" i="1"/>
  <c r="I22" i="1"/>
  <c r="I24" i="1" s="1"/>
  <c r="I23" i="1"/>
  <c r="I12" i="1"/>
  <c r="I28" i="1"/>
  <c r="I29" i="1"/>
  <c r="I27" i="1"/>
  <c r="I30" i="1"/>
  <c r="I16" i="1" l="1"/>
  <c r="I20" i="1"/>
</calcChain>
</file>

<file path=xl/sharedStrings.xml><?xml version="1.0" encoding="utf-8"?>
<sst xmlns="http://schemas.openxmlformats.org/spreadsheetml/2006/main" count="54" uniqueCount="31">
  <si>
    <t>Truckload Options</t>
  </si>
  <si>
    <t>RCP #</t>
  </si>
  <si>
    <t>Description</t>
  </si>
  <si>
    <t>Pallet Qty</t>
  </si>
  <si>
    <t>Truckload Units</t>
  </si>
  <si>
    <t>Option 1</t>
  </si>
  <si>
    <t>FG424288BLA</t>
  </si>
  <si>
    <t>100 GAL STOCK TANK</t>
  </si>
  <si>
    <t>FG424700BLA</t>
  </si>
  <si>
    <t>300 GAL STOCK TANK</t>
  </si>
  <si>
    <t>FG424500BLA</t>
  </si>
  <si>
    <t>150 GAL STOCK TANK</t>
  </si>
  <si>
    <t>FG424300BLA</t>
  </si>
  <si>
    <t>50 GAL STOCK TANK</t>
  </si>
  <si>
    <t>Option 2</t>
  </si>
  <si>
    <t>Option 3</t>
  </si>
  <si>
    <t xml:space="preserve">Total </t>
  </si>
  <si>
    <t>Must order one of the options below</t>
  </si>
  <si>
    <t xml:space="preserve">Options are not customizable </t>
  </si>
  <si>
    <t>QTY's must match</t>
  </si>
  <si>
    <t>PO's must be marked "Ship Complete"</t>
  </si>
  <si>
    <t>Truckload Price with PE</t>
  </si>
  <si>
    <t xml:space="preserve">Everyday Price </t>
  </si>
  <si>
    <t>Single SKU Options</t>
  </si>
  <si>
    <t>Qty Per Pallet</t>
  </si>
  <si>
    <t>QTY must match</t>
  </si>
  <si>
    <t>QTY</t>
  </si>
  <si>
    <t>Customer Info:</t>
  </si>
  <si>
    <t xml:space="preserve">2025 Truckload Program </t>
  </si>
  <si>
    <t xml:space="preserve"> Expires 12/31/25</t>
  </si>
  <si>
    <t>Truckload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</si>
</sst>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4" fontId="0" fillId="0" borderId="0" xfId="2" applyFont="1"/>
    <xf numFmtId="0" fontId="9" fillId="0" borderId="0" xfId="0" applyFont="1"/>
    <xf numFmtId="0" fontId="10" fillId="0" borderId="0" xfId="0" applyFont="1"/>
    <xf numFmtId="0" fontId="6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4" fontId="0" fillId="0" borderId="2" xfId="2" applyFont="1" applyBorder="1"/>
    <xf numFmtId="0" fontId="4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center"/>
    </xf>
    <xf numFmtId="44" fontId="0" fillId="0" borderId="0" xfId="2" applyFont="1" applyFill="1" applyBorder="1"/>
    <xf numFmtId="44" fontId="0" fillId="0" borderId="0" xfId="0" applyNumberFormat="1"/>
    <xf numFmtId="1" fontId="4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1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right"/>
    </xf>
    <xf numFmtId="44" fontId="9" fillId="0" borderId="0" xfId="2" applyFont="1"/>
    <xf numFmtId="0" fontId="6" fillId="0" borderId="0" xfId="0" applyFont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44" fontId="0" fillId="7" borderId="2" xfId="2" applyFont="1" applyFill="1" applyBorder="1"/>
    <xf numFmtId="1" fontId="4" fillId="7" borderId="2" xfId="1" applyNumberFormat="1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44" fontId="9" fillId="5" borderId="2" xfId="0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6" xfId="0" applyBorder="1"/>
    <xf numFmtId="44" fontId="0" fillId="0" borderId="8" xfId="0" applyNumberFormat="1" applyBorder="1"/>
    <xf numFmtId="0" fontId="0" fillId="0" borderId="8" xfId="0" applyBorder="1"/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" fontId="4" fillId="0" borderId="11" xfId="1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4" fontId="0" fillId="0" borderId="11" xfId="2" applyFont="1" applyBorder="1"/>
    <xf numFmtId="44" fontId="9" fillId="5" borderId="11" xfId="0" applyNumberFormat="1" applyFont="1" applyFill="1" applyBorder="1"/>
    <xf numFmtId="0" fontId="0" fillId="0" borderId="12" xfId="0" applyBorder="1"/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" fontId="4" fillId="0" borderId="14" xfId="1" applyNumberFormat="1" applyFont="1" applyFill="1" applyBorder="1" applyAlignment="1">
      <alignment horizontal="center"/>
    </xf>
    <xf numFmtId="44" fontId="0" fillId="0" borderId="14" xfId="2" applyFont="1" applyBorder="1"/>
    <xf numFmtId="44" fontId="0" fillId="0" borderId="3" xfId="2" applyFont="1" applyBorder="1"/>
    <xf numFmtId="0" fontId="5" fillId="7" borderId="15" xfId="0" applyFont="1" applyFill="1" applyBorder="1" applyAlignment="1">
      <alignment horizontal="center" vertical="center" wrapText="1"/>
    </xf>
    <xf numFmtId="44" fontId="0" fillId="7" borderId="0" xfId="2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4" fontId="9" fillId="5" borderId="18" xfId="0" applyNumberFormat="1" applyFont="1" applyFill="1" applyBorder="1"/>
    <xf numFmtId="1" fontId="4" fillId="0" borderId="14" xfId="1" applyNumberFormat="1" applyFont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1" fontId="7" fillId="0" borderId="18" xfId="1" applyNumberFormat="1" applyFont="1" applyBorder="1" applyAlignment="1">
      <alignment horizontal="center"/>
    </xf>
    <xf numFmtId="1" fontId="6" fillId="0" borderId="18" xfId="1" applyNumberFormat="1" applyFont="1" applyBorder="1" applyAlignment="1">
      <alignment horizontal="right"/>
    </xf>
    <xf numFmtId="44" fontId="0" fillId="0" borderId="18" xfId="2" applyFont="1" applyBorder="1"/>
    <xf numFmtId="44" fontId="9" fillId="5" borderId="18" xfId="2" applyFont="1" applyFill="1" applyBorder="1"/>
    <xf numFmtId="44" fontId="0" fillId="0" borderId="6" xfId="0" applyNumberFormat="1" applyBorder="1"/>
    <xf numFmtId="44" fontId="0" fillId="0" borderId="16" xfId="0" applyNumberFormat="1" applyBorder="1"/>
    <xf numFmtId="0" fontId="3" fillId="0" borderId="15" xfId="0" applyFont="1" applyBorder="1" applyAlignment="1">
      <alignment horizontal="center" vertical="center" wrapText="1"/>
    </xf>
    <xf numFmtId="44" fontId="0" fillId="0" borderId="0" xfId="2" applyFont="1" applyBorder="1"/>
    <xf numFmtId="0" fontId="5" fillId="3" borderId="15" xfId="0" applyFont="1" applyFill="1" applyBorder="1" applyAlignment="1">
      <alignment horizontal="center" vertical="center" wrapText="1"/>
    </xf>
    <xf numFmtId="1" fontId="7" fillId="0" borderId="18" xfId="1" applyNumberFormat="1" applyFont="1" applyFill="1" applyBorder="1" applyAlignment="1">
      <alignment horizontal="center"/>
    </xf>
    <xf numFmtId="1" fontId="6" fillId="0" borderId="18" xfId="1" applyNumberFormat="1" applyFont="1" applyFill="1" applyBorder="1" applyAlignment="1">
      <alignment horizontal="right"/>
    </xf>
    <xf numFmtId="0" fontId="0" fillId="7" borderId="7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228780</xdr:colOff>
      <xdr:row>3</xdr:row>
      <xdr:rowOff>22816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02695-623F-4FDA-9A54-B4C441A7E6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62" t="18759" r="6600" b="7384"/>
        <a:stretch/>
      </xdr:blipFill>
      <xdr:spPr>
        <a:xfrm>
          <a:off x="0" y="57150"/>
          <a:ext cx="1275895" cy="602571"/>
        </a:xfrm>
        <a:prstGeom prst="rect">
          <a:avLst/>
        </a:prstGeom>
      </xdr:spPr>
    </xdr:pic>
    <xdr:clientData/>
  </xdr:twoCellAnchor>
  <xdr:twoCellAnchor editAs="oneCell">
    <xdr:from>
      <xdr:col>0</xdr:col>
      <xdr:colOff>278129</xdr:colOff>
      <xdr:row>3</xdr:row>
      <xdr:rowOff>17144</xdr:rowOff>
    </xdr:from>
    <xdr:to>
      <xdr:col>1</xdr:col>
      <xdr:colOff>514350</xdr:colOff>
      <xdr:row>9</xdr:row>
      <xdr:rowOff>174502</xdr:rowOff>
    </xdr:to>
    <xdr:pic>
      <xdr:nvPicPr>
        <xdr:cNvPr id="4" name="Picture 3" descr="Image 4179_0">
          <a:extLst>
            <a:ext uri="{FF2B5EF4-FFF2-40B4-BE49-F238E27FC236}">
              <a16:creationId xmlns:a16="http://schemas.microsoft.com/office/drawing/2014/main" id="{142EB770-EA37-AA7D-9706-5A55B438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29" y="645794"/>
          <a:ext cx="1264921" cy="1243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12</xdr:row>
      <xdr:rowOff>111153</xdr:rowOff>
    </xdr:from>
    <xdr:ext cx="1137234" cy="37414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970E42B-91AD-0EBF-D32E-7CDA88205964}"/>
            </a:ext>
          </a:extLst>
        </xdr:cNvPr>
        <xdr:cNvSpPr/>
      </xdr:nvSpPr>
      <xdr:spPr>
        <a:xfrm>
          <a:off x="0" y="2617286"/>
          <a:ext cx="113723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SAVE 25%</a:t>
          </a:r>
        </a:p>
      </xdr:txBody>
    </xdr:sp>
    <xdr:clientData/>
  </xdr:oneCellAnchor>
  <xdr:oneCellAnchor>
    <xdr:from>
      <xdr:col>0</xdr:col>
      <xdr:colOff>0</xdr:colOff>
      <xdr:row>21</xdr:row>
      <xdr:rowOff>85752</xdr:rowOff>
    </xdr:from>
    <xdr:ext cx="1137234" cy="37414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59D7881-D3BA-4008-86DC-656B2B1BEEEC}"/>
            </a:ext>
          </a:extLst>
        </xdr:cNvPr>
        <xdr:cNvSpPr/>
      </xdr:nvSpPr>
      <xdr:spPr>
        <a:xfrm>
          <a:off x="0" y="4302152"/>
          <a:ext cx="113723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SAVE 25%</a:t>
          </a:r>
        </a:p>
      </xdr:txBody>
    </xdr:sp>
    <xdr:clientData/>
  </xdr:oneCellAnchor>
  <xdr:oneCellAnchor>
    <xdr:from>
      <xdr:col>0</xdr:col>
      <xdr:colOff>0</xdr:colOff>
      <xdr:row>17</xdr:row>
      <xdr:rowOff>128086</xdr:rowOff>
    </xdr:from>
    <xdr:ext cx="1137234" cy="374141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7DBEF25-622A-4B9D-9C68-31E8205C8699}"/>
            </a:ext>
          </a:extLst>
        </xdr:cNvPr>
        <xdr:cNvSpPr/>
      </xdr:nvSpPr>
      <xdr:spPr>
        <a:xfrm>
          <a:off x="0" y="3582486"/>
          <a:ext cx="113723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SAVE 25%</a:t>
          </a:r>
        </a:p>
      </xdr:txBody>
    </xdr:sp>
    <xdr:clientData/>
  </xdr:oneCellAnchor>
  <xdr:oneCellAnchor>
    <xdr:from>
      <xdr:col>0</xdr:col>
      <xdr:colOff>0</xdr:colOff>
      <xdr:row>28</xdr:row>
      <xdr:rowOff>1085</xdr:rowOff>
    </xdr:from>
    <xdr:ext cx="1137234" cy="374141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29B21E2-6506-4B82-897B-F195BBB81587}"/>
            </a:ext>
          </a:extLst>
        </xdr:cNvPr>
        <xdr:cNvSpPr/>
      </xdr:nvSpPr>
      <xdr:spPr>
        <a:xfrm>
          <a:off x="0" y="5724552"/>
          <a:ext cx="113723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SAVE 25%</a:t>
          </a:r>
        </a:p>
      </xdr:txBody>
    </xdr:sp>
    <xdr:clientData/>
  </xdr:oneCellAnchor>
  <xdr:oneCellAnchor>
    <xdr:from>
      <xdr:col>2</xdr:col>
      <xdr:colOff>431799</xdr:colOff>
      <xdr:row>7</xdr:row>
      <xdr:rowOff>43419</xdr:rowOff>
    </xdr:from>
    <xdr:ext cx="1137234" cy="374141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D0C7DC5-B41A-459B-8B0C-CB179669797C}"/>
            </a:ext>
          </a:extLst>
        </xdr:cNvPr>
        <xdr:cNvSpPr/>
      </xdr:nvSpPr>
      <xdr:spPr>
        <a:xfrm>
          <a:off x="2446866" y="1431952"/>
          <a:ext cx="113723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SAVE 25%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5342-87A2-4996-AE81-BC6396AA760E}">
  <dimension ref="A2:O36"/>
  <sheetViews>
    <sheetView tabSelected="1" zoomScale="75" zoomScaleNormal="75" workbookViewId="0">
      <selection activeCell="K6" sqref="K6"/>
    </sheetView>
  </sheetViews>
  <sheetFormatPr defaultRowHeight="14.4" x14ac:dyDescent="0.3"/>
  <cols>
    <col min="1" max="1" width="15" customWidth="1"/>
    <col min="2" max="2" width="13.77734375" customWidth="1"/>
    <col min="3" max="3" width="20.109375" customWidth="1"/>
    <col min="4" max="4" width="9.44140625" customWidth="1"/>
    <col min="5" max="5" width="7.44140625" customWidth="1"/>
    <col min="6" max="6" width="12.21875" customWidth="1"/>
    <col min="7" max="7" width="13.33203125" customWidth="1"/>
    <col min="8" max="8" width="14" customWidth="1"/>
    <col min="9" max="9" width="13.88671875" customWidth="1"/>
    <col min="10" max="10" width="7.109375" customWidth="1"/>
    <col min="11" max="11" width="20" customWidth="1"/>
    <col min="12" max="12" width="14.33203125" customWidth="1"/>
    <col min="15" max="15" width="17.88671875" customWidth="1"/>
  </cols>
  <sheetData>
    <row r="2" spans="1:11" ht="21" x14ac:dyDescent="0.4">
      <c r="C2" s="4" t="s">
        <v>28</v>
      </c>
      <c r="D2" s="4"/>
      <c r="G2" s="91" t="s">
        <v>27</v>
      </c>
      <c r="H2" s="92"/>
      <c r="I2" s="92"/>
      <c r="J2" s="92"/>
    </row>
    <row r="3" spans="1:11" x14ac:dyDescent="0.3">
      <c r="C3" s="17"/>
      <c r="D3" s="17"/>
      <c r="E3" s="3" t="s">
        <v>29</v>
      </c>
      <c r="G3" s="91"/>
      <c r="H3" s="92"/>
      <c r="I3" s="92"/>
      <c r="J3" s="92"/>
    </row>
    <row r="4" spans="1:11" x14ac:dyDescent="0.3">
      <c r="C4" s="3" t="s">
        <v>17</v>
      </c>
      <c r="D4" s="3"/>
      <c r="G4" s="91"/>
      <c r="H4" s="92"/>
      <c r="I4" s="92"/>
      <c r="J4" s="92"/>
    </row>
    <row r="5" spans="1:11" x14ac:dyDescent="0.3">
      <c r="C5" s="3" t="s">
        <v>18</v>
      </c>
      <c r="D5" s="3"/>
      <c r="G5" s="91"/>
      <c r="H5" s="92"/>
      <c r="I5" s="92"/>
      <c r="J5" s="92"/>
    </row>
    <row r="6" spans="1:11" x14ac:dyDescent="0.3">
      <c r="C6" s="3" t="s">
        <v>19</v>
      </c>
      <c r="D6" s="3"/>
      <c r="G6" s="91"/>
      <c r="H6" s="92"/>
      <c r="I6" s="92"/>
      <c r="J6" s="92"/>
    </row>
    <row r="7" spans="1:11" x14ac:dyDescent="0.3">
      <c r="C7" s="3" t="s">
        <v>20</v>
      </c>
      <c r="D7" s="3"/>
      <c r="G7" s="91"/>
      <c r="H7" s="92"/>
      <c r="I7" s="92"/>
      <c r="J7" s="92"/>
    </row>
    <row r="8" spans="1:11" x14ac:dyDescent="0.3">
      <c r="C8" s="3"/>
      <c r="D8" s="3"/>
      <c r="G8" s="91"/>
      <c r="H8" s="92"/>
      <c r="I8" s="92"/>
      <c r="J8" s="92"/>
    </row>
    <row r="10" spans="1:11" ht="15" thickBot="1" x14ac:dyDescent="0.35"/>
    <row r="11" spans="1:11" ht="28.2" thickBot="1" x14ac:dyDescent="0.35">
      <c r="A11" s="21" t="s">
        <v>0</v>
      </c>
      <c r="B11" s="21" t="s">
        <v>1</v>
      </c>
      <c r="C11" s="21" t="s">
        <v>2</v>
      </c>
      <c r="D11" s="21" t="s">
        <v>24</v>
      </c>
      <c r="E11" s="21" t="s">
        <v>3</v>
      </c>
      <c r="F11" s="21" t="s">
        <v>4</v>
      </c>
      <c r="G11" s="42" t="s">
        <v>22</v>
      </c>
      <c r="H11" s="43" t="s">
        <v>30</v>
      </c>
      <c r="I11" s="5" t="s">
        <v>16</v>
      </c>
      <c r="J11" s="42" t="s">
        <v>26</v>
      </c>
    </row>
    <row r="12" spans="1:11" x14ac:dyDescent="0.3">
      <c r="A12" s="58" t="s">
        <v>5</v>
      </c>
      <c r="B12" s="59" t="s">
        <v>12</v>
      </c>
      <c r="C12" s="60" t="s">
        <v>13</v>
      </c>
      <c r="D12" s="61">
        <v>18</v>
      </c>
      <c r="E12" s="62">
        <v>9</v>
      </c>
      <c r="F12" s="62">
        <v>162</v>
      </c>
      <c r="G12" s="63">
        <v>114.9</v>
      </c>
      <c r="H12" s="63">
        <v>86.175000000000011</v>
      </c>
      <c r="I12" s="64">
        <f>F12*H12</f>
        <v>13960.350000000002</v>
      </c>
      <c r="J12" s="81"/>
      <c r="K12" s="14"/>
    </row>
    <row r="13" spans="1:11" x14ac:dyDescent="0.3">
      <c r="A13" s="72"/>
      <c r="B13" s="22" t="s">
        <v>6</v>
      </c>
      <c r="C13" s="23" t="s">
        <v>7</v>
      </c>
      <c r="D13" s="24">
        <v>18</v>
      </c>
      <c r="E13" s="25">
        <v>9</v>
      </c>
      <c r="F13" s="25">
        <v>162</v>
      </c>
      <c r="G13" s="38">
        <v>139.08000000000001</v>
      </c>
      <c r="H13" s="38">
        <v>104.31</v>
      </c>
      <c r="I13" s="66">
        <f t="shared" ref="I13:I23" si="0">F13*H13</f>
        <v>16898.22</v>
      </c>
      <c r="J13" s="82"/>
      <c r="K13" s="14"/>
    </row>
    <row r="14" spans="1:11" x14ac:dyDescent="0.3">
      <c r="A14" s="83"/>
      <c r="B14" s="8" t="s">
        <v>10</v>
      </c>
      <c r="C14" s="9" t="s">
        <v>11</v>
      </c>
      <c r="D14" s="19">
        <v>8</v>
      </c>
      <c r="E14" s="15">
        <v>6</v>
      </c>
      <c r="F14" s="15">
        <v>48</v>
      </c>
      <c r="G14" s="10">
        <v>216.86</v>
      </c>
      <c r="H14" s="10">
        <v>162.64500000000001</v>
      </c>
      <c r="I14" s="84">
        <f t="shared" si="0"/>
        <v>7806.9600000000009</v>
      </c>
      <c r="J14" s="67"/>
    </row>
    <row r="15" spans="1:11" x14ac:dyDescent="0.3">
      <c r="A15" s="85"/>
      <c r="B15" s="35" t="s">
        <v>8</v>
      </c>
      <c r="C15" s="36" t="s">
        <v>9</v>
      </c>
      <c r="D15" s="37">
        <v>8</v>
      </c>
      <c r="E15" s="25">
        <v>8</v>
      </c>
      <c r="F15" s="25">
        <v>16</v>
      </c>
      <c r="G15" s="38">
        <v>342.53</v>
      </c>
      <c r="H15" s="38">
        <v>256.89749999999998</v>
      </c>
      <c r="I15" s="66">
        <f t="shared" si="0"/>
        <v>4110.3599999999997</v>
      </c>
      <c r="J15" s="67"/>
    </row>
    <row r="16" spans="1:11" ht="15" thickBot="1" x14ac:dyDescent="0.35">
      <c r="A16" s="73"/>
      <c r="B16" s="74"/>
      <c r="C16" s="75"/>
      <c r="D16" s="76"/>
      <c r="E16" s="86"/>
      <c r="F16" s="87"/>
      <c r="G16" s="79"/>
      <c r="H16" s="79"/>
      <c r="I16" s="80">
        <f>SUM(I12:I15)</f>
        <v>42775.890000000007</v>
      </c>
      <c r="J16" s="57"/>
    </row>
    <row r="17" spans="1:15" ht="15" thickBot="1" x14ac:dyDescent="0.35">
      <c r="A17" s="32"/>
      <c r="B17" s="26"/>
      <c r="C17" s="27"/>
      <c r="D17" s="28"/>
      <c r="E17" s="33"/>
      <c r="F17" s="34"/>
      <c r="G17" s="2"/>
      <c r="H17" s="2"/>
      <c r="I17" s="31"/>
    </row>
    <row r="18" spans="1:15" x14ac:dyDescent="0.3">
      <c r="A18" s="58" t="s">
        <v>14</v>
      </c>
      <c r="B18" s="59" t="s">
        <v>12</v>
      </c>
      <c r="C18" s="60" t="s">
        <v>13</v>
      </c>
      <c r="D18" s="61">
        <v>18</v>
      </c>
      <c r="E18" s="71">
        <v>18</v>
      </c>
      <c r="F18" s="71">
        <v>324</v>
      </c>
      <c r="G18" s="63">
        <v>114.9</v>
      </c>
      <c r="H18" s="63">
        <v>86.175000000000011</v>
      </c>
      <c r="I18" s="64">
        <f t="shared" si="0"/>
        <v>27920.700000000004</v>
      </c>
      <c r="J18" s="47"/>
    </row>
    <row r="19" spans="1:15" x14ac:dyDescent="0.3">
      <c r="A19" s="72"/>
      <c r="B19" s="35" t="s">
        <v>6</v>
      </c>
      <c r="C19" s="36" t="s">
        <v>7</v>
      </c>
      <c r="D19" s="37">
        <v>18</v>
      </c>
      <c r="E19" s="25">
        <v>18</v>
      </c>
      <c r="F19" s="25">
        <v>324</v>
      </c>
      <c r="G19" s="38">
        <v>139.08000000000001</v>
      </c>
      <c r="H19" s="38">
        <v>104.31</v>
      </c>
      <c r="I19" s="66">
        <f t="shared" si="0"/>
        <v>33796.44</v>
      </c>
      <c r="J19" s="67"/>
    </row>
    <row r="20" spans="1:15" ht="15" thickBot="1" x14ac:dyDescent="0.35">
      <c r="A20" s="73"/>
      <c r="B20" s="74"/>
      <c r="C20" s="75"/>
      <c r="D20" s="76"/>
      <c r="E20" s="77"/>
      <c r="F20" s="78"/>
      <c r="G20" s="79"/>
      <c r="H20" s="79"/>
      <c r="I20" s="80">
        <f>SUM(I18:I19)</f>
        <v>61717.140000000007</v>
      </c>
      <c r="J20" s="57"/>
    </row>
    <row r="21" spans="1:15" ht="15" thickBot="1" x14ac:dyDescent="0.35">
      <c r="A21" s="32"/>
      <c r="B21" s="26"/>
      <c r="C21" s="27"/>
      <c r="D21" s="28"/>
      <c r="E21" s="29"/>
      <c r="F21" s="30"/>
      <c r="G21" s="2"/>
      <c r="H21" s="2"/>
      <c r="I21" s="31"/>
    </row>
    <row r="22" spans="1:15" x14ac:dyDescent="0.3">
      <c r="A22" s="58" t="s">
        <v>15</v>
      </c>
      <c r="B22" s="59" t="s">
        <v>6</v>
      </c>
      <c r="C22" s="60" t="s">
        <v>7</v>
      </c>
      <c r="D22" s="61">
        <v>18</v>
      </c>
      <c r="E22" s="62">
        <v>18</v>
      </c>
      <c r="F22" s="62">
        <v>324</v>
      </c>
      <c r="G22" s="63">
        <v>139.08000000000001</v>
      </c>
      <c r="H22" s="63">
        <v>104.31</v>
      </c>
      <c r="I22" s="64">
        <f t="shared" si="0"/>
        <v>33796.44</v>
      </c>
      <c r="J22" s="47"/>
    </row>
    <row r="23" spans="1:15" x14ac:dyDescent="0.3">
      <c r="A23" s="65"/>
      <c r="B23" s="35" t="s">
        <v>10</v>
      </c>
      <c r="C23" s="36" t="s">
        <v>11</v>
      </c>
      <c r="D23" s="37">
        <v>8</v>
      </c>
      <c r="E23" s="39">
        <v>10</v>
      </c>
      <c r="F23" s="39">
        <v>80</v>
      </c>
      <c r="G23" s="38">
        <v>216.86</v>
      </c>
      <c r="H23" s="38">
        <v>162.64500000000001</v>
      </c>
      <c r="I23" s="66">
        <f t="shared" si="0"/>
        <v>13011.6</v>
      </c>
      <c r="J23" s="67"/>
    </row>
    <row r="24" spans="1:15" ht="15" thickBot="1" x14ac:dyDescent="0.35">
      <c r="A24" s="68"/>
      <c r="B24" s="69"/>
      <c r="C24" s="69"/>
      <c r="D24" s="69"/>
      <c r="E24" s="69"/>
      <c r="F24" s="69"/>
      <c r="G24" s="69"/>
      <c r="H24" s="69"/>
      <c r="I24" s="70">
        <f>SUM(I22:I23)</f>
        <v>46808.04</v>
      </c>
      <c r="J24" s="57"/>
    </row>
    <row r="25" spans="1:15" ht="15" thickBot="1" x14ac:dyDescent="0.35"/>
    <row r="26" spans="1:15" ht="41.4" x14ac:dyDescent="0.3">
      <c r="A26" s="44" t="s">
        <v>23</v>
      </c>
      <c r="B26" s="1" t="s">
        <v>1</v>
      </c>
      <c r="C26" s="1" t="s">
        <v>2</v>
      </c>
      <c r="D26" s="18" t="s">
        <v>24</v>
      </c>
      <c r="E26" s="21" t="s">
        <v>3</v>
      </c>
      <c r="F26" s="18" t="s">
        <v>4</v>
      </c>
      <c r="G26" s="21" t="s">
        <v>22</v>
      </c>
      <c r="H26" s="45" t="s">
        <v>21</v>
      </c>
      <c r="I26" s="46" t="s">
        <v>16</v>
      </c>
      <c r="J26" s="47"/>
      <c r="K26" s="6"/>
      <c r="L26" s="3"/>
      <c r="M26" s="3"/>
      <c r="N26" s="3"/>
      <c r="O26" s="3"/>
    </row>
    <row r="27" spans="1:15" x14ac:dyDescent="0.3">
      <c r="A27" s="88" t="s">
        <v>25</v>
      </c>
      <c r="B27" s="35" t="s">
        <v>12</v>
      </c>
      <c r="C27" s="36" t="s">
        <v>13</v>
      </c>
      <c r="D27" s="37">
        <v>18</v>
      </c>
      <c r="E27" s="39">
        <v>36</v>
      </c>
      <c r="F27" s="40">
        <v>648</v>
      </c>
      <c r="G27" s="38">
        <v>114.9</v>
      </c>
      <c r="H27" s="38">
        <v>86.175000000000011</v>
      </c>
      <c r="I27" s="41">
        <f>H27*F27</f>
        <v>55841.400000000009</v>
      </c>
      <c r="J27" s="48"/>
      <c r="K27" s="7"/>
      <c r="L27" s="3"/>
      <c r="M27" s="13"/>
      <c r="N27" s="13"/>
      <c r="O27" s="14"/>
    </row>
    <row r="28" spans="1:15" x14ac:dyDescent="0.3">
      <c r="A28" s="89"/>
      <c r="B28" s="11" t="s">
        <v>6</v>
      </c>
      <c r="C28" s="12" t="s">
        <v>7</v>
      </c>
      <c r="D28" s="20">
        <v>18</v>
      </c>
      <c r="E28" s="15">
        <v>36</v>
      </c>
      <c r="F28" s="16">
        <v>648</v>
      </c>
      <c r="G28" s="10">
        <v>139.08000000000001</v>
      </c>
      <c r="H28" s="10">
        <v>104.31</v>
      </c>
      <c r="I28" s="41">
        <f t="shared" ref="I28:I30" si="1">H28*F28</f>
        <v>67592.88</v>
      </c>
      <c r="J28" s="49"/>
      <c r="L28" s="3"/>
      <c r="M28" s="13"/>
      <c r="N28" s="13"/>
      <c r="O28" s="14"/>
    </row>
    <row r="29" spans="1:15" x14ac:dyDescent="0.3">
      <c r="A29" s="89"/>
      <c r="B29" s="35" t="s">
        <v>10</v>
      </c>
      <c r="C29" s="36" t="s">
        <v>11</v>
      </c>
      <c r="D29" s="37">
        <v>8</v>
      </c>
      <c r="E29" s="39">
        <v>22</v>
      </c>
      <c r="F29" s="40">
        <v>176</v>
      </c>
      <c r="G29" s="38">
        <v>216.86</v>
      </c>
      <c r="H29" s="38">
        <v>162.64500000000001</v>
      </c>
      <c r="I29" s="41">
        <f t="shared" si="1"/>
        <v>28625.52</v>
      </c>
      <c r="J29" s="49"/>
      <c r="L29" s="3"/>
      <c r="M29" s="13"/>
      <c r="N29" s="13"/>
      <c r="O29" s="14"/>
    </row>
    <row r="30" spans="1:15" ht="15" thickBot="1" x14ac:dyDescent="0.35">
      <c r="A30" s="90"/>
      <c r="B30" s="50" t="s">
        <v>8</v>
      </c>
      <c r="C30" s="51" t="s">
        <v>9</v>
      </c>
      <c r="D30" s="52">
        <v>8</v>
      </c>
      <c r="E30" s="53">
        <v>10</v>
      </c>
      <c r="F30" s="54">
        <v>80</v>
      </c>
      <c r="G30" s="55">
        <v>342.53</v>
      </c>
      <c r="H30" s="55">
        <v>256.89749999999998</v>
      </c>
      <c r="I30" s="56">
        <f t="shared" si="1"/>
        <v>20551.8</v>
      </c>
      <c r="J30" s="57"/>
      <c r="L30" s="3"/>
      <c r="M30" s="13"/>
      <c r="N30" s="13"/>
      <c r="O30" s="14"/>
    </row>
    <row r="32" spans="1:15" x14ac:dyDescent="0.3">
      <c r="G32" s="13"/>
      <c r="H32" s="14"/>
    </row>
    <row r="33" spans="7:8" x14ac:dyDescent="0.3">
      <c r="G33" s="13"/>
      <c r="H33" s="14"/>
    </row>
    <row r="34" spans="7:8" x14ac:dyDescent="0.3">
      <c r="G34" s="13"/>
      <c r="H34" s="14"/>
    </row>
    <row r="35" spans="7:8" x14ac:dyDescent="0.3">
      <c r="G35" s="13"/>
      <c r="H35" s="14"/>
    </row>
    <row r="36" spans="7:8" x14ac:dyDescent="0.3">
      <c r="G36" s="14"/>
    </row>
  </sheetData>
  <mergeCells count="2">
    <mergeCell ref="A27:A30"/>
    <mergeCell ref="G2:J8"/>
  </mergeCells>
  <pageMargins left="0.2" right="0.2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Eric</dc:creator>
  <cp:lastModifiedBy>Lauren Peifer</cp:lastModifiedBy>
  <cp:lastPrinted>2024-05-22T15:07:13Z</cp:lastPrinted>
  <dcterms:created xsi:type="dcterms:W3CDTF">2022-04-06T14:34:01Z</dcterms:created>
  <dcterms:modified xsi:type="dcterms:W3CDTF">2025-08-13T13:24:35Z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66e602-5f75-421e-8fff-1ce1c8a89ea9_Enabled">
    <vt:lpwstr>true</vt:lpwstr>
  </property>
  <property fmtid="{D5CDD505-2E9C-101B-9397-08002B2CF9AE}" pid="3" name="MSIP_Label_3f66e602-5f75-421e-8fff-1ce1c8a89ea9_SetDate">
    <vt:lpwstr>2023-03-30T18:57:20Z</vt:lpwstr>
  </property>
  <property fmtid="{D5CDD505-2E9C-101B-9397-08002B2CF9AE}" pid="4" name="MSIP_Label_3f66e602-5f75-421e-8fff-1ce1c8a89ea9_Method">
    <vt:lpwstr>Privileged</vt:lpwstr>
  </property>
  <property fmtid="{D5CDD505-2E9C-101B-9397-08002B2CF9AE}" pid="5" name="MSIP_Label_3f66e602-5f75-421e-8fff-1ce1c8a89ea9_Name">
    <vt:lpwstr>Public</vt:lpwstr>
  </property>
  <property fmtid="{D5CDD505-2E9C-101B-9397-08002B2CF9AE}" pid="6" name="MSIP_Label_3f66e602-5f75-421e-8fff-1ce1c8a89ea9_SiteId">
    <vt:lpwstr>666310ae-0b9d-4182-a5f8-8c8d8d802154</vt:lpwstr>
  </property>
  <property fmtid="{D5CDD505-2E9C-101B-9397-08002B2CF9AE}" pid="7" name="MSIP_Label_3f66e602-5f75-421e-8fff-1ce1c8a89ea9_ActionId">
    <vt:lpwstr>1685a768-107f-4fe2-9c86-07003d09b86c</vt:lpwstr>
  </property>
  <property fmtid="{D5CDD505-2E9C-101B-9397-08002B2CF9AE}" pid="8" name="MSIP_Label_3f66e602-5f75-421e-8fff-1ce1c8a89ea9_ContentBits">
    <vt:lpwstr>0</vt:lpwstr>
  </property>
</Properties>
</file>